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3B3B4568-E1EF-43EB-8DA6-AAFB48B6303C}" xr6:coauthVersionLast="47" xr6:coauthVersionMax="47" xr10:uidLastSave="{00000000-0000-0000-0000-000000000000}"/>
  <bookViews>
    <workbookView xWindow="10785" yWindow="4800" windowWidth="26850" windowHeight="14250" activeTab="1" xr2:uid="{00000000-000D-0000-FFFF-FFFF00000000}"/>
  </bookViews>
  <sheets>
    <sheet name="Lago" sheetId="1" r:id="rId1"/>
    <sheet name="Fium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0" i="2" l="1"/>
  <c r="AL30" i="2"/>
  <c r="AJ30" i="2"/>
  <c r="AE30" i="2"/>
  <c r="AF30" i="2"/>
  <c r="AD30" i="2"/>
  <c r="O7" i="1" l="1"/>
  <c r="U7" i="1"/>
  <c r="V7" i="1"/>
  <c r="T7" i="1"/>
  <c r="P7" i="1"/>
  <c r="Q7" i="1"/>
</calcChain>
</file>

<file path=xl/sharedStrings.xml><?xml version="1.0" encoding="utf-8"?>
<sst xmlns="http://schemas.openxmlformats.org/spreadsheetml/2006/main" count="198" uniqueCount="40">
  <si>
    <r>
      <t xml:space="preserve">MP m </t>
    </r>
    <r>
      <rPr>
        <b/>
        <sz val="11"/>
        <color theme="1"/>
        <rFont val="Calibri"/>
        <family val="2"/>
      </rPr>
      <t>¯³</t>
    </r>
  </si>
  <si>
    <t>Frammenti</t>
  </si>
  <si>
    <t>Filamenti</t>
  </si>
  <si>
    <t>Altro</t>
  </si>
  <si>
    <t>5 - 1 mm</t>
  </si>
  <si>
    <t>1 - 0.3 mm</t>
  </si>
  <si>
    <t>0.3 - 0.1 mm</t>
  </si>
  <si>
    <r>
      <t>MP m</t>
    </r>
    <r>
      <rPr>
        <b/>
        <sz val="11"/>
        <color theme="1"/>
        <rFont val="Calibri"/>
        <family val="2"/>
      </rPr>
      <t>¯³</t>
    </r>
  </si>
  <si>
    <t>CONCENTRAZIONE DI MICROPLASTICHE NELLE ACQUE</t>
  </si>
  <si>
    <t>Bolletta</t>
  </si>
  <si>
    <t>Cassarate</t>
  </si>
  <si>
    <t>Cuccio</t>
  </si>
  <si>
    <t>Livone</t>
  </si>
  <si>
    <t>Magliasina</t>
  </si>
  <si>
    <t>Tresa</t>
  </si>
  <si>
    <t>Laveggio</t>
  </si>
  <si>
    <t>Vedeggio</t>
  </si>
  <si>
    <t>Scairolo</t>
  </si>
  <si>
    <t>CONCENTRAZIONE DI MICROPLASTICHE NEL SUBSTRATO GROSSOLANO</t>
  </si>
  <si>
    <r>
      <t>MP m</t>
    </r>
    <r>
      <rPr>
        <b/>
        <sz val="11"/>
        <color theme="1"/>
        <rFont val="Calibri"/>
        <family val="2"/>
      </rPr>
      <t>¯²</t>
    </r>
  </si>
  <si>
    <t>CONCENTRAZIONE DI MICROPLASTICHE NEL SUBSTRATO FINE</t>
  </si>
  <si>
    <r>
      <t>MP kg</t>
    </r>
    <r>
      <rPr>
        <b/>
        <sz val="11"/>
        <color theme="1"/>
        <rFont val="Calibri"/>
        <family val="2"/>
      </rPr>
      <t>¯¹ peso secco</t>
    </r>
  </si>
  <si>
    <t>0.3 - 0.25 mm</t>
  </si>
  <si>
    <t>STAGIONE</t>
  </si>
  <si>
    <t>STRATO</t>
  </si>
  <si>
    <t>VARIAZIONE STAGIONALE DELLE CONCENTRAZIONI DI MICROPLASTICHE NEI QUATTRO STRATI DEL LAGO DI LUGANO</t>
  </si>
  <si>
    <t>MICROPLASTICHE (%) PER FORMA</t>
  </si>
  <si>
    <t>MICROPLASTICHE (%) PER CLASSE DIMENSIONALE</t>
  </si>
  <si>
    <t>MEDIA</t>
  </si>
  <si>
    <t>SITO</t>
  </si>
  <si>
    <t>CAMPIONE</t>
  </si>
  <si>
    <t>acqua</t>
  </si>
  <si>
    <t>sub.grossolano</t>
  </si>
  <si>
    <t>sub.fine</t>
  </si>
  <si>
    <t>MP NEL SUBSTRATO GROSSOLANO</t>
  </si>
  <si>
    <t>MP NEL SUBSTRATO FINE</t>
  </si>
  <si>
    <t>Superficie (0 - 0,2 m)</t>
  </si>
  <si>
    <t>Epilimnio (0 - 10 m)</t>
  </si>
  <si>
    <t>Metalimnio (10 - 20 m)</t>
  </si>
  <si>
    <t>Ipolimnio (20 - 80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</si>
</sst>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2" fontId="0" fillId="0" borderId="0" xfId="0" applyNumberFormat="1"/>
    <xf numFmtId="1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16" fontId="0" fillId="0" borderId="0" xfId="0" applyNumberFormat="1"/>
    <xf numFmtId="2" fontId="1" fillId="0" borderId="0" xfId="0" applyNumberFormat="1" applyFont="1"/>
    <xf numFmtId="2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6" fontId="1" fillId="0" borderId="0" xfId="0" applyNumberFormat="1" applyFont="1"/>
    <xf numFmtId="1" fontId="0" fillId="0" borderId="0" xfId="0" applyNumberForma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Lago!$B$3</c:f>
              <c:strCache>
                <c:ptCount val="1"/>
                <c:pt idx="0">
                  <c:v>Superficie (0 - 0,2 m)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numRef>
              <c:f>Lago!$A$3:$A$13</c:f>
              <c:numCache>
                <c:formatCode>mmm\-yy</c:formatCode>
                <c:ptCount val="11"/>
                <c:pt idx="0">
                  <c:v>45323</c:v>
                </c:pt>
                <c:pt idx="1">
                  <c:v>45383</c:v>
                </c:pt>
                <c:pt idx="2">
                  <c:v>45474</c:v>
                </c:pt>
                <c:pt idx="3">
                  <c:v>45566</c:v>
                </c:pt>
                <c:pt idx="4">
                  <c:v>45323</c:v>
                </c:pt>
                <c:pt idx="5">
                  <c:v>45383</c:v>
                </c:pt>
                <c:pt idx="6">
                  <c:v>45474</c:v>
                </c:pt>
                <c:pt idx="7">
                  <c:v>45566</c:v>
                </c:pt>
                <c:pt idx="8">
                  <c:v>45323</c:v>
                </c:pt>
                <c:pt idx="9">
                  <c:v>45383</c:v>
                </c:pt>
                <c:pt idx="10">
                  <c:v>45474</c:v>
                </c:pt>
              </c:numCache>
            </c:numRef>
          </c:cat>
          <c:val>
            <c:numRef>
              <c:f>Lago!$C$3:$C$6</c:f>
              <c:numCache>
                <c:formatCode>0.00</c:formatCode>
                <c:ptCount val="4"/>
                <c:pt idx="0">
                  <c:v>11.618590734746062</c:v>
                </c:pt>
                <c:pt idx="1">
                  <c:v>3.6900990977801316</c:v>
                </c:pt>
                <c:pt idx="2">
                  <c:v>7.6307311470073644</c:v>
                </c:pt>
                <c:pt idx="3">
                  <c:v>5.6240541796542569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9-4995-A3DC-DC19E683AEBA}"/>
            </c:ext>
          </c:extLst>
        </c:ser>
        <c:ser>
          <c:idx val="1"/>
          <c:order val="1"/>
          <c:tx>
            <c:strRef>
              <c:f>Lago!$B$7</c:f>
              <c:strCache>
                <c:ptCount val="1"/>
                <c:pt idx="0">
                  <c:v>Epilimnio (0 - 10 m)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rgbClr val="00B050"/>
              </a:solidFill>
            </a:ln>
            <a:effectLst/>
          </c:spPr>
          <c:invertIfNegative val="0"/>
          <c:val>
            <c:numRef>
              <c:f>Lago!$C$7:$C$10</c:f>
              <c:numCache>
                <c:formatCode>0.00</c:formatCode>
                <c:ptCount val="4"/>
                <c:pt idx="0">
                  <c:v>11.148839841539331</c:v>
                </c:pt>
                <c:pt idx="1">
                  <c:v>9.9886813808715331</c:v>
                </c:pt>
                <c:pt idx="2">
                  <c:v>8.7153367289190715</c:v>
                </c:pt>
                <c:pt idx="3">
                  <c:v>8.149405772495756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F9-4995-A3DC-DC19E683AEBA}"/>
            </c:ext>
          </c:extLst>
        </c:ser>
        <c:ser>
          <c:idx val="2"/>
          <c:order val="2"/>
          <c:tx>
            <c:strRef>
              <c:f>Lago!$B$11</c:f>
              <c:strCache>
                <c:ptCount val="1"/>
                <c:pt idx="0">
                  <c:v>Metalimnio (10 - 20 m)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00B0F0"/>
              </a:solidFill>
            </a:ln>
            <a:effectLst/>
          </c:spPr>
          <c:invertIfNegative val="0"/>
          <c:val>
            <c:numRef>
              <c:f>Lago!$C$11:$C$14</c:f>
              <c:numCache>
                <c:formatCode>0.00</c:formatCode>
                <c:ptCount val="4"/>
                <c:pt idx="0">
                  <c:v>15.340406719717066</c:v>
                </c:pt>
                <c:pt idx="1">
                  <c:v>18.346595932802831</c:v>
                </c:pt>
                <c:pt idx="2">
                  <c:v>15.473032714412026</c:v>
                </c:pt>
                <c:pt idx="3">
                  <c:v>17.020335985853229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9-4995-A3DC-DC19E683AEBA}"/>
            </c:ext>
          </c:extLst>
        </c:ser>
        <c:ser>
          <c:idx val="3"/>
          <c:order val="3"/>
          <c:tx>
            <c:strRef>
              <c:f>Lago!$B$15</c:f>
              <c:strCache>
                <c:ptCount val="1"/>
                <c:pt idx="0">
                  <c:v>Ipolimnio (20 - 80 m)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val>
            <c:numRef>
              <c:f>Lago!$C$15:$C$18</c:f>
              <c:numCache>
                <c:formatCode>0.00</c:formatCode>
                <c:ptCount val="4"/>
                <c:pt idx="0">
                  <c:v>2.0851753610374297</c:v>
                </c:pt>
                <c:pt idx="1">
                  <c:v>2.3651635720601236</c:v>
                </c:pt>
                <c:pt idx="2">
                  <c:v>2.0041261420571761</c:v>
                </c:pt>
                <c:pt idx="3">
                  <c:v>2.19569702328323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F9-4995-A3DC-DC19E683A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424096"/>
        <c:axId val="1240426592"/>
      </c:barChart>
      <c:catAx>
        <c:axId val="12404240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0426592"/>
        <c:crosses val="autoZero"/>
        <c:auto val="0"/>
        <c:lblAlgn val="ctr"/>
        <c:lblOffset val="100"/>
        <c:noMultiLvlLbl val="0"/>
      </c:catAx>
      <c:valAx>
        <c:axId val="12404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MP m¯³</a:t>
                </a:r>
              </a:p>
            </c:rich>
          </c:tx>
          <c:layout>
            <c:manualLayout>
              <c:xMode val="edge"/>
              <c:yMode val="edge"/>
              <c:x val="1.4671501936011128E-2"/>
              <c:y val="0.393887801658545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042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781744501798011"/>
          <c:y val="0.87263610045868112"/>
          <c:w val="0.77117965814841438"/>
          <c:h val="0.11883747972457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B5-4F4C-A138-A24B3A83AC5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B5-4F4C-A138-A24B3A83AC5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37-4793-A3A4-C257F5856418}"/>
              </c:ext>
            </c:extLst>
          </c:dPt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37-4793-A3A4-C257F58564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Lago!$O$2:$Q$2</c:f>
              <c:strCache>
                <c:ptCount val="3"/>
                <c:pt idx="0">
                  <c:v>Frammenti</c:v>
                </c:pt>
                <c:pt idx="1">
                  <c:v>Filamenti</c:v>
                </c:pt>
                <c:pt idx="2">
                  <c:v>Altro</c:v>
                </c:pt>
              </c:strCache>
            </c:strRef>
          </c:cat>
          <c:val>
            <c:numRef>
              <c:f>Lago!$O$7:$Q$7</c:f>
              <c:numCache>
                <c:formatCode>0.0</c:formatCode>
                <c:ptCount val="3"/>
                <c:pt idx="0">
                  <c:v>41.875</c:v>
                </c:pt>
                <c:pt idx="1">
                  <c:v>39.645833333333336</c:v>
                </c:pt>
                <c:pt idx="2">
                  <c:v>2.2083333333333335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37-4793-A3A4-C257F585641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D5-4327-9459-BCF2314C91BD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0D5-4327-9459-BCF2314C91BD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D5-4327-9459-BCF2314C91BD}"/>
              </c:ext>
            </c:extLst>
          </c:dPt>
          <c:dLbls>
            <c:dLbl>
              <c:idx val="0"/>
              <c:layout>
                <c:manualLayout>
                  <c:x val="-2.2435407050333124E-2"/>
                  <c:y val="8.40440060827229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5-4327-9459-BCF2314C91BD}"/>
                </c:ext>
              </c:extLst>
            </c:dLbl>
            <c:dLbl>
              <c:idx val="1"/>
              <c:layout>
                <c:manualLayout>
                  <c:x val="-0.1065384492014889"/>
                  <c:y val="-6.36463642447597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5-4327-9459-BCF2314C91BD}"/>
                </c:ext>
              </c:extLst>
            </c:dLbl>
            <c:dLbl>
              <c:idx val="2"/>
              <c:layout>
                <c:manualLayout>
                  <c:x val="0.11192752270947341"/>
                  <c:y val="3.43191931026144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5-4327-9459-BCF2314C9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Lago!$T$2:$V$2</c:f>
              <c:strCache>
                <c:ptCount val="3"/>
                <c:pt idx="0">
                  <c:v>5 - 1 mm</c:v>
                </c:pt>
                <c:pt idx="1">
                  <c:v>1 - 0.3 mm</c:v>
                </c:pt>
                <c:pt idx="2">
                  <c:v>0.3 - 0.1 mm</c:v>
                </c:pt>
              </c:strCache>
            </c:strRef>
          </c:cat>
          <c:val>
            <c:numRef>
              <c:f>Lago!$T$7:$V$7</c:f>
              <c:numCache>
                <c:formatCode>0.0</c:formatCode>
                <c:ptCount val="3"/>
                <c:pt idx="0">
                  <c:v>4.583333333333333</c:v>
                </c:pt>
                <c:pt idx="1">
                  <c:v>45.28125</c:v>
                </c:pt>
                <c:pt idx="2">
                  <c:v>33.864583333333336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D5-4327-9459-BCF2314C91B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Fiumi!$B$2</c:f>
              <c:strCache>
                <c:ptCount val="1"/>
                <c:pt idx="0">
                  <c:v>MP m¯³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Fiumi!$A$3:$A$11</c:f>
              <c:strCache>
                <c:ptCount val="9"/>
                <c:pt idx="0">
                  <c:v>Bolletta</c:v>
                </c:pt>
                <c:pt idx="1">
                  <c:v>Cassarate</c:v>
                </c:pt>
                <c:pt idx="2">
                  <c:v>Cuccio</c:v>
                </c:pt>
                <c:pt idx="3">
                  <c:v>Laveggio</c:v>
                </c:pt>
                <c:pt idx="4">
                  <c:v>Livone</c:v>
                </c:pt>
                <c:pt idx="5">
                  <c:v>Magliasina</c:v>
                </c:pt>
                <c:pt idx="6">
                  <c:v>Vedeggio</c:v>
                </c:pt>
                <c:pt idx="7">
                  <c:v>Scairolo</c:v>
                </c:pt>
                <c:pt idx="8">
                  <c:v>Tresa</c:v>
                </c:pt>
              </c:strCache>
            </c:strRef>
          </c:cat>
          <c:val>
            <c:numRef>
              <c:f>Fiumi!$B$3:$B$11</c:f>
              <c:numCache>
                <c:formatCode>0.000</c:formatCode>
                <c:ptCount val="9"/>
                <c:pt idx="0">
                  <c:v>43.181212870199296</c:v>
                </c:pt>
                <c:pt idx="1">
                  <c:v>6.4586689744218724</c:v>
                </c:pt>
                <c:pt idx="2">
                  <c:v>11.157341944696668</c:v>
                </c:pt>
                <c:pt idx="3">
                  <c:v>9.7198554986372159</c:v>
                </c:pt>
                <c:pt idx="4">
                  <c:v>4.0406494067021086</c:v>
                </c:pt>
                <c:pt idx="5">
                  <c:v>2.3945227129399926</c:v>
                </c:pt>
                <c:pt idx="6">
                  <c:v>2.828517169962891</c:v>
                </c:pt>
                <c:pt idx="7">
                  <c:v>4.3325371938991362</c:v>
                </c:pt>
                <c:pt idx="8">
                  <c:v>3.5847880333146271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2-46AB-8115-37C3D0638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1770864"/>
        <c:axId val="821767536"/>
      </c:barChart>
      <c:catAx>
        <c:axId val="82177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1767536"/>
        <c:crosses val="autoZero"/>
        <c:auto val="1"/>
        <c:lblAlgn val="ctr"/>
        <c:lblOffset val="100"/>
        <c:noMultiLvlLbl val="0"/>
      </c:catAx>
      <c:valAx>
        <c:axId val="82176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MP m¯³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177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Fiumi!$K$2</c:f>
              <c:strCache>
                <c:ptCount val="1"/>
                <c:pt idx="0">
                  <c:v>MP m¯²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Fiumi!$J$3:$J$11</c:f>
              <c:strCache>
                <c:ptCount val="9"/>
                <c:pt idx="0">
                  <c:v>Bolletta</c:v>
                </c:pt>
                <c:pt idx="1">
                  <c:v>Cassarate</c:v>
                </c:pt>
                <c:pt idx="2">
                  <c:v>Cuccio</c:v>
                </c:pt>
                <c:pt idx="3">
                  <c:v>Laveggio</c:v>
                </c:pt>
                <c:pt idx="4">
                  <c:v>Livone</c:v>
                </c:pt>
                <c:pt idx="5">
                  <c:v>Magliasina</c:v>
                </c:pt>
                <c:pt idx="6">
                  <c:v>Vedeggio</c:v>
                </c:pt>
                <c:pt idx="7">
                  <c:v>Scairolo</c:v>
                </c:pt>
                <c:pt idx="8">
                  <c:v>Tresa</c:v>
                </c:pt>
              </c:strCache>
            </c:strRef>
          </c:cat>
          <c:val>
            <c:numRef>
              <c:f>Fiumi!$K$3:$K$11</c:f>
              <c:numCache>
                <c:formatCode>0.0</c:formatCode>
                <c:ptCount val="9"/>
                <c:pt idx="0">
                  <c:v>4365.234375</c:v>
                </c:pt>
                <c:pt idx="1">
                  <c:v>1123.046875</c:v>
                </c:pt>
                <c:pt idx="2">
                  <c:v>1168.6197916666667</c:v>
                </c:pt>
                <c:pt idx="3">
                  <c:v>1230.46875</c:v>
                </c:pt>
                <c:pt idx="4">
                  <c:v>1328.125</c:v>
                </c:pt>
                <c:pt idx="5">
                  <c:v>1617.8385416666667</c:v>
                </c:pt>
                <c:pt idx="6">
                  <c:v>572.91666666666663</c:v>
                </c:pt>
                <c:pt idx="7">
                  <c:v>725.91145833333337</c:v>
                </c:pt>
                <c:pt idx="8">
                  <c:v>865.88541666666663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C2-4EF8-A339-00BD4D207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0697296"/>
        <c:axId val="1000695632"/>
      </c:barChart>
      <c:catAx>
        <c:axId val="100069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0695632"/>
        <c:crosses val="autoZero"/>
        <c:auto val="1"/>
        <c:lblAlgn val="ctr"/>
        <c:lblOffset val="100"/>
        <c:noMultiLvlLbl val="0"/>
      </c:catAx>
      <c:valAx>
        <c:axId val="100069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MP m¯²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069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Fiumi!$T$2</c:f>
              <c:strCache>
                <c:ptCount val="1"/>
                <c:pt idx="0">
                  <c:v>MP kg¯¹ peso secco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Fiumi!$S$3:$S$11</c:f>
              <c:strCache>
                <c:ptCount val="9"/>
                <c:pt idx="0">
                  <c:v>Bolletta</c:v>
                </c:pt>
                <c:pt idx="1">
                  <c:v>Cassarate</c:v>
                </c:pt>
                <c:pt idx="2">
                  <c:v>Cuccio</c:v>
                </c:pt>
                <c:pt idx="3">
                  <c:v>Laveggio</c:v>
                </c:pt>
                <c:pt idx="4">
                  <c:v>Livone</c:v>
                </c:pt>
                <c:pt idx="5">
                  <c:v>Magliasina</c:v>
                </c:pt>
                <c:pt idx="6">
                  <c:v>Vedeggio</c:v>
                </c:pt>
                <c:pt idx="7">
                  <c:v>Scairolo</c:v>
                </c:pt>
                <c:pt idx="8">
                  <c:v>Tresa</c:v>
                </c:pt>
              </c:strCache>
            </c:strRef>
          </c:cat>
          <c:val>
            <c:numRef>
              <c:f>Fiumi!$T$3:$T$11</c:f>
              <c:numCache>
                <c:formatCode>0.00</c:formatCode>
                <c:ptCount val="9"/>
                <c:pt idx="0">
                  <c:v>63.063063063063069</c:v>
                </c:pt>
                <c:pt idx="1">
                  <c:v>20.064205457463885</c:v>
                </c:pt>
                <c:pt idx="2">
                  <c:v>53.030303030303031</c:v>
                </c:pt>
                <c:pt idx="3">
                  <c:v>39.855072463768117</c:v>
                </c:pt>
                <c:pt idx="4">
                  <c:v>36.585365853658537</c:v>
                </c:pt>
                <c:pt idx="5">
                  <c:v>12.844036697247708</c:v>
                </c:pt>
                <c:pt idx="6">
                  <c:v>46.403712296983763</c:v>
                </c:pt>
                <c:pt idx="7">
                  <c:v>32.136105860113418</c:v>
                </c:pt>
                <c:pt idx="8">
                  <c:v>66.914498141263948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1-486A-AE94-6420D0F21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8313360"/>
        <c:axId val="1198307952"/>
      </c:barChart>
      <c:catAx>
        <c:axId val="119831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307952"/>
        <c:crosses val="autoZero"/>
        <c:auto val="1"/>
        <c:lblAlgn val="ctr"/>
        <c:lblOffset val="100"/>
        <c:noMultiLvlLbl val="0"/>
      </c:catAx>
      <c:valAx>
        <c:axId val="119830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MP kg¯¹ peso secco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31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AA-4238-BD8B-639C1170C8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AA-4238-BD8B-639C1170C8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8B-4862-BAD1-6C264CCA84EE}"/>
              </c:ext>
            </c:extLst>
          </c:dPt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B-4862-BAD1-6C264CCA84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Fiumi!$AD$2:$AF$2</c:f>
              <c:strCache>
                <c:ptCount val="3"/>
                <c:pt idx="0">
                  <c:v>Frammenti</c:v>
                </c:pt>
                <c:pt idx="1">
                  <c:v>Filamenti</c:v>
                </c:pt>
                <c:pt idx="2">
                  <c:v>Altro</c:v>
                </c:pt>
              </c:strCache>
            </c:strRef>
          </c:cat>
          <c:val>
            <c:numRef>
              <c:f>Fiumi!$AD$30:$AF$30</c:f>
              <c:numCache>
                <c:formatCode>0.0</c:formatCode>
                <c:ptCount val="3"/>
                <c:pt idx="0">
                  <c:v>34.543222222222226</c:v>
                </c:pt>
                <c:pt idx="1">
                  <c:v>116.92455555555554</c:v>
                </c:pt>
                <c:pt idx="2">
                  <c:v>0.82151851851851865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B-4862-BAD1-6C264CCA84E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4F-444C-81CF-946FA34255C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A4F-444C-81CF-946FA34255CE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A4F-444C-81CF-946FA34255C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Fiumi!$AJ$2:$AL$2</c:f>
              <c:strCache>
                <c:ptCount val="3"/>
                <c:pt idx="0">
                  <c:v>5 - 1 mm</c:v>
                </c:pt>
                <c:pt idx="1">
                  <c:v>1 - 0.3 mm</c:v>
                </c:pt>
                <c:pt idx="2">
                  <c:v>0.3 - 0.25 mm</c:v>
                </c:pt>
              </c:strCache>
            </c:strRef>
          </c:cat>
          <c:val>
            <c:numRef>
              <c:f>Fiumi!$AJ$30:$AL$30</c:f>
              <c:numCache>
                <c:formatCode>0.0</c:formatCode>
                <c:ptCount val="3"/>
                <c:pt idx="0">
                  <c:v>44.914703703703708</c:v>
                </c:pt>
                <c:pt idx="1">
                  <c:v>67.638777777777776</c:v>
                </c:pt>
                <c:pt idx="2">
                  <c:v>40.142111111111113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9-417C-8DEC-42112D9454F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MICROPLASTICHE</a:t>
            </a:r>
            <a:r>
              <a:rPr lang="it-IT" baseline="0"/>
              <a:t> NEL SUBSTRATO DEI CORSI D'ACQUA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Fiumi!$C$23</c:f>
              <c:strCache>
                <c:ptCount val="1"/>
                <c:pt idx="0">
                  <c:v>MP NEL SUBSTRATO GROSSOLANO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Fiumi!$A$24:$A$32</c:f>
              <c:strCache>
                <c:ptCount val="9"/>
                <c:pt idx="0">
                  <c:v>Bolletta</c:v>
                </c:pt>
                <c:pt idx="1">
                  <c:v>Cassarate</c:v>
                </c:pt>
                <c:pt idx="2">
                  <c:v>Cuccio</c:v>
                </c:pt>
                <c:pt idx="3">
                  <c:v>Laveggio</c:v>
                </c:pt>
                <c:pt idx="4">
                  <c:v>Livone</c:v>
                </c:pt>
                <c:pt idx="5">
                  <c:v>Magliasina</c:v>
                </c:pt>
                <c:pt idx="6">
                  <c:v>Vedeggio</c:v>
                </c:pt>
                <c:pt idx="7">
                  <c:v>Scairolo</c:v>
                </c:pt>
                <c:pt idx="8">
                  <c:v>Tresa</c:v>
                </c:pt>
              </c:strCache>
            </c:strRef>
          </c:cat>
          <c:val>
            <c:numRef>
              <c:f>Fiumi!$C$24:$C$32</c:f>
              <c:numCache>
                <c:formatCode>0.0</c:formatCode>
                <c:ptCount val="9"/>
                <c:pt idx="0">
                  <c:v>4365.234375</c:v>
                </c:pt>
                <c:pt idx="1">
                  <c:v>1123.046875</c:v>
                </c:pt>
                <c:pt idx="2">
                  <c:v>1168.6197916666667</c:v>
                </c:pt>
                <c:pt idx="3">
                  <c:v>1230.46875</c:v>
                </c:pt>
                <c:pt idx="4">
                  <c:v>1328.125</c:v>
                </c:pt>
                <c:pt idx="5">
                  <c:v>1617.8385416666667</c:v>
                </c:pt>
                <c:pt idx="6">
                  <c:v>572.91666666666663</c:v>
                </c:pt>
                <c:pt idx="7">
                  <c:v>725.91145833333337</c:v>
                </c:pt>
                <c:pt idx="8">
                  <c:v>865.88541666666663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F-4DBA-9AE4-C86997649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07218184"/>
        <c:axId val="707219984"/>
      </c:barChart>
      <c:lineChart>
        <c:grouping val="standard"/>
        <c:varyColors val="0"/>
        <c:ser>
          <c:idx val="1"/>
          <c:order val="1"/>
          <c:tx>
            <c:strRef>
              <c:f>Fiumi!$D$23</c:f>
              <c:strCache>
                <c:ptCount val="1"/>
                <c:pt idx="0">
                  <c:v>MP NEL SUBSTRATO FINE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Fiumi!$A$24:$A$32</c:f>
              <c:strCache>
                <c:ptCount val="9"/>
                <c:pt idx="0">
                  <c:v>Bolletta</c:v>
                </c:pt>
                <c:pt idx="1">
                  <c:v>Cassarate</c:v>
                </c:pt>
                <c:pt idx="2">
                  <c:v>Cuccio</c:v>
                </c:pt>
                <c:pt idx="3">
                  <c:v>Laveggio</c:v>
                </c:pt>
                <c:pt idx="4">
                  <c:v>Livone</c:v>
                </c:pt>
                <c:pt idx="5">
                  <c:v>Magliasina</c:v>
                </c:pt>
                <c:pt idx="6">
                  <c:v>Vedeggio</c:v>
                </c:pt>
                <c:pt idx="7">
                  <c:v>Scairolo</c:v>
                </c:pt>
                <c:pt idx="8">
                  <c:v>Tresa</c:v>
                </c:pt>
              </c:strCache>
            </c:strRef>
          </c:cat>
          <c:val>
            <c:numRef>
              <c:f>Fiumi!$D$24:$D$32</c:f>
              <c:numCache>
                <c:formatCode>0.00</c:formatCode>
                <c:ptCount val="9"/>
                <c:pt idx="0">
                  <c:v>63.063063063063069</c:v>
                </c:pt>
                <c:pt idx="1">
                  <c:v>20.064205457463885</c:v>
                </c:pt>
                <c:pt idx="2">
                  <c:v>53.030303030303031</c:v>
                </c:pt>
                <c:pt idx="3">
                  <c:v>39.855072463768117</c:v>
                </c:pt>
                <c:pt idx="4">
                  <c:v>36.585365853658537</c:v>
                </c:pt>
                <c:pt idx="5">
                  <c:v>12.844036697247708</c:v>
                </c:pt>
                <c:pt idx="6">
                  <c:v>46.403712296983763</c:v>
                </c:pt>
                <c:pt idx="7">
                  <c:v>32.136105860113418</c:v>
                </c:pt>
                <c:pt idx="8">
                  <c:v>66.914498141263948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BF-4DBA-9AE4-C86997649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217464"/>
        <c:axId val="707214584"/>
      </c:lineChart>
      <c:catAx>
        <c:axId val="70721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7219984"/>
        <c:crosses val="autoZero"/>
        <c:auto val="1"/>
        <c:lblAlgn val="ctr"/>
        <c:lblOffset val="100"/>
        <c:noMultiLvlLbl val="0"/>
      </c:catAx>
      <c:valAx>
        <c:axId val="70721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MP/m</a:t>
                </a:r>
                <a:r>
                  <a:rPr lang="it-IT" baseline="30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7218184"/>
        <c:crosses val="autoZero"/>
        <c:crossBetween val="between"/>
      </c:valAx>
      <c:valAx>
        <c:axId val="7072145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MP/kg</a:t>
                </a:r>
                <a:endParaRPr lang="it-IT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7217464"/>
        <c:crosses val="max"/>
        <c:crossBetween val="between"/>
      </c:valAx>
      <c:catAx>
        <c:axId val="707217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214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33130</xdr:colOff>
      <xdr:row>2</xdr:row>
      <xdr:rowOff>33129</xdr:rowOff>
    </xdr:from>
    <xdr:to>
      <xdr:col>9</xdr:col>
      <xdr:colOff>596346</xdr:colOff>
      <xdr:row>17</xdr:row>
      <xdr:rowOff>154605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19327</xdr:colOff>
      <xdr:row>8</xdr:row>
      <xdr:rowOff>3315</xdr:rowOff>
    </xdr:from>
    <xdr:to>
      <xdr:col>17</xdr:col>
      <xdr:colOff>2</xdr:colOff>
      <xdr:row>20</xdr:row>
      <xdr:rowOff>160132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8</xdr:row>
      <xdr:rowOff>3313</xdr:rowOff>
    </xdr:from>
    <xdr:to>
      <xdr:col>21</xdr:col>
      <xdr:colOff>872435</xdr:colOff>
      <xdr:row>20</xdr:row>
      <xdr:rowOff>165652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</xdr:colOff>
      <xdr:row>1</xdr:row>
      <xdr:rowOff>19050</xdr:rowOff>
    </xdr:from>
    <xdr:to>
      <xdr:col>8</xdr:col>
      <xdr:colOff>19050</xdr:colOff>
      <xdr:row>15</xdr:row>
      <xdr:rowOff>50800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</xdr:colOff>
      <xdr:row>1</xdr:row>
      <xdr:rowOff>12700</xdr:rowOff>
    </xdr:from>
    <xdr:to>
      <xdr:col>17</xdr:col>
      <xdr:colOff>28300</xdr:colOff>
      <xdr:row>15</xdr:row>
      <xdr:rowOff>44600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12700</xdr:colOff>
      <xdr:row>1</xdr:row>
      <xdr:rowOff>6350</xdr:rowOff>
    </xdr:from>
    <xdr:to>
      <xdr:col>26</xdr:col>
      <xdr:colOff>28300</xdr:colOff>
      <xdr:row>15</xdr:row>
      <xdr:rowOff>38250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24848</xdr:colOff>
      <xdr:row>30</xdr:row>
      <xdr:rowOff>47487</xdr:rowOff>
    </xdr:from>
    <xdr:to>
      <xdr:col>32</xdr:col>
      <xdr:colOff>11043</xdr:colOff>
      <xdr:row>45</xdr:row>
      <xdr:rowOff>16565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24848</xdr:colOff>
      <xdr:row>30</xdr:row>
      <xdr:rowOff>64052</xdr:rowOff>
    </xdr:from>
    <xdr:to>
      <xdr:col>38</xdr:col>
      <xdr:colOff>5522</xdr:colOff>
      <xdr:row>44</xdr:row>
      <xdr:rowOff>149087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281609</xdr:colOff>
      <xdr:row>20</xdr:row>
      <xdr:rowOff>24019</xdr:rowOff>
    </xdr:from>
    <xdr:to>
      <xdr:col>18</xdr:col>
      <xdr:colOff>563217</xdr:colOff>
      <xdr:row>34</xdr:row>
      <xdr:rowOff>100219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8323437-1D81-196A-A426-5D883F185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"/>
  <sheetViews>
    <sheetView zoomScale="115" zoomScaleNormal="115" workbookViewId="0">
      <selection activeCell="D20" sqref="D20"/>
    </sheetView>
  </sheetViews>
  <sheetFormatPr defaultRowHeight="15" x14ac:dyDescent="0.25"/>
  <cols>
    <col min="1" max="1" width="12.5703125" style="1" bestFit="1" customWidth="1"/>
    <col min="2" max="2" width="18.140625" bestFit="1" customWidth="1"/>
    <col min="3" max="3" width="10.28515625" style="1" customWidth="1"/>
    <col min="4" max="4" width="8.7109375" style="4"/>
    <col min="5" max="5" width="10.7109375" customWidth="1"/>
    <col min="14" max="14" width="12.140625" style="1" customWidth="1"/>
    <col min="15" max="15" width="11.28515625" style="1" bestFit="1" customWidth="1"/>
    <col min="16" max="16" width="10.28515625" style="1" bestFit="1" customWidth="1"/>
    <col min="17" max="17" width="12.5703125" style="1" customWidth="1"/>
    <col min="18" max="22" width="12.5703125" customWidth="1"/>
  </cols>
  <sheetData>
    <row r="1" spans="1:22" x14ac:dyDescent="0.25">
      <c r="A1" s="6" t="s">
        <v>25</v>
      </c>
      <c r="N1" s="6" t="s">
        <v>26</v>
      </c>
      <c r="P1" s="6"/>
      <c r="S1" s="5" t="s">
        <v>27</v>
      </c>
    </row>
    <row r="2" spans="1:22" x14ac:dyDescent="0.25">
      <c r="A2" s="6" t="s">
        <v>23</v>
      </c>
      <c r="B2" s="5" t="s">
        <v>24</v>
      </c>
      <c r="C2" s="7" t="s">
        <v>0</v>
      </c>
      <c r="N2" s="6" t="s">
        <v>23</v>
      </c>
      <c r="O2" s="6" t="s">
        <v>1</v>
      </c>
      <c r="P2" s="13" t="s">
        <v>2</v>
      </c>
      <c r="Q2" s="6" t="s">
        <v>3</v>
      </c>
      <c r="S2" s="15" t="s">
        <v>23</v>
      </c>
      <c r="T2" s="12" t="s">
        <v>4</v>
      </c>
      <c r="U2" s="5" t="s">
        <v>5</v>
      </c>
      <c r="V2" s="5" t="s">
        <v>6</v>
      </c>
    </row>
    <row r="3" spans="1:22" x14ac:dyDescent="0.25">
      <c r="A3" s="9">
        <v>45323</v>
      </c>
      <c r="B3" t="s">
        <v>36</v>
      </c>
      <c r="C3" s="2">
        <v>11.618590734746062</v>
      </c>
      <c r="N3" s="9">
        <v>45323</v>
      </c>
      <c r="O3" s="16">
        <v>66.583333333333329</v>
      </c>
      <c r="P3" s="16">
        <v>43.375</v>
      </c>
      <c r="Q3" s="16">
        <v>2.0416666666666665</v>
      </c>
      <c r="R3" s="10"/>
      <c r="S3" s="9">
        <v>45323</v>
      </c>
      <c r="T3" s="3">
        <v>3.125</v>
      </c>
      <c r="U3" s="3">
        <v>66.291666666666671</v>
      </c>
      <c r="V3" s="3">
        <v>42.583333333333336</v>
      </c>
    </row>
    <row r="4" spans="1:22" x14ac:dyDescent="0.25">
      <c r="A4" s="9">
        <v>45383</v>
      </c>
      <c r="B4" t="s">
        <v>36</v>
      </c>
      <c r="C4" s="2">
        <v>3.6900990977801316</v>
      </c>
      <c r="N4" s="9">
        <v>45383</v>
      </c>
      <c r="O4" s="16">
        <v>24.958333333333332</v>
      </c>
      <c r="P4" s="16">
        <v>44.291666666666664</v>
      </c>
      <c r="Q4" s="16">
        <v>0.58333333333333337</v>
      </c>
      <c r="R4" s="10"/>
      <c r="S4" s="9">
        <v>45383</v>
      </c>
      <c r="T4" s="3">
        <v>5.083333333333333</v>
      </c>
      <c r="U4" s="3">
        <v>38.625</v>
      </c>
      <c r="V4" s="3">
        <v>26.125</v>
      </c>
    </row>
    <row r="5" spans="1:22" x14ac:dyDescent="0.25">
      <c r="A5" s="9">
        <v>45474</v>
      </c>
      <c r="B5" t="s">
        <v>36</v>
      </c>
      <c r="C5" s="2">
        <v>7.6307311470073644</v>
      </c>
      <c r="N5" s="9">
        <v>45474</v>
      </c>
      <c r="O5" s="16">
        <v>44.125</v>
      </c>
      <c r="P5" s="16">
        <v>34.458333333333336</v>
      </c>
      <c r="Q5" s="16">
        <v>4.041666666666667</v>
      </c>
      <c r="R5" s="10"/>
      <c r="S5" s="9">
        <v>45474</v>
      </c>
      <c r="T5" s="3">
        <v>4</v>
      </c>
      <c r="U5" s="3">
        <v>40.458333333333336</v>
      </c>
      <c r="V5" s="3">
        <v>38.166666666666664</v>
      </c>
    </row>
    <row r="6" spans="1:22" x14ac:dyDescent="0.25">
      <c r="A6" s="9">
        <v>45566</v>
      </c>
      <c r="B6" t="s">
        <v>36</v>
      </c>
      <c r="C6" s="2">
        <v>5.6240541796542569</v>
      </c>
      <c r="N6" s="9">
        <v>45566</v>
      </c>
      <c r="O6" s="16">
        <v>31.833333333333332</v>
      </c>
      <c r="P6" s="16">
        <v>36.458333333333336</v>
      </c>
      <c r="Q6" s="16">
        <v>2.1666666666666665</v>
      </c>
      <c r="R6" s="10"/>
      <c r="S6" s="9">
        <v>45566</v>
      </c>
      <c r="T6" s="3">
        <v>6.125</v>
      </c>
      <c r="U6" s="3">
        <v>35.75</v>
      </c>
      <c r="V6" s="3">
        <v>28.583333333333332</v>
      </c>
    </row>
    <row r="7" spans="1:22" x14ac:dyDescent="0.25">
      <c r="A7" s="9">
        <v>45323</v>
      </c>
      <c r="B7" t="s">
        <v>37</v>
      </c>
      <c r="C7" s="2">
        <v>11.148839841539331</v>
      </c>
      <c r="N7" s="6" t="s">
        <v>28</v>
      </c>
      <c r="O7" s="14">
        <f>AVERAGE(O3:O6)</f>
        <v>41.875</v>
      </c>
      <c r="P7" s="14">
        <f t="shared" ref="P7:Q7" si="0">AVERAGE(P3:P6)</f>
        <v>39.645833333333336</v>
      </c>
      <c r="Q7" s="14">
        <f t="shared" si="0"/>
        <v>2.2083333333333335</v>
      </c>
      <c r="S7" s="6" t="s">
        <v>28</v>
      </c>
      <c r="T7" s="14">
        <f>AVERAGE(T3:T6)</f>
        <v>4.583333333333333</v>
      </c>
      <c r="U7" s="14">
        <f t="shared" ref="U7:V7" si="1">AVERAGE(U3:U6)</f>
        <v>45.28125</v>
      </c>
      <c r="V7" s="14">
        <f t="shared" si="1"/>
        <v>33.864583333333336</v>
      </c>
    </row>
    <row r="8" spans="1:22" x14ac:dyDescent="0.25">
      <c r="A8" s="9">
        <v>45383</v>
      </c>
      <c r="B8" t="s">
        <v>37</v>
      </c>
      <c r="C8" s="2">
        <v>9.9886813808715331</v>
      </c>
      <c r="N8" s="6"/>
    </row>
    <row r="9" spans="1:22" x14ac:dyDescent="0.25">
      <c r="A9" s="9">
        <v>45474</v>
      </c>
      <c r="B9" t="s">
        <v>37</v>
      </c>
      <c r="C9" s="2">
        <v>8.7153367289190715</v>
      </c>
      <c r="Q9" s="2"/>
      <c r="R9" s="8"/>
      <c r="S9" s="8"/>
      <c r="T9" s="8"/>
    </row>
    <row r="10" spans="1:22" x14ac:dyDescent="0.25">
      <c r="A10" s="9">
        <v>45566</v>
      </c>
      <c r="B10" t="s">
        <v>37</v>
      </c>
      <c r="C10" s="2">
        <v>8.149405772495756</v>
      </c>
      <c r="Q10" s="2"/>
      <c r="R10" s="8"/>
      <c r="S10" s="8"/>
      <c r="T10" s="8"/>
    </row>
    <row r="11" spans="1:22" x14ac:dyDescent="0.25">
      <c r="A11" s="9">
        <v>45323</v>
      </c>
      <c r="B11" t="s">
        <v>38</v>
      </c>
      <c r="C11" s="2">
        <v>15.340406719717066</v>
      </c>
      <c r="Q11" s="2"/>
      <c r="R11" s="8"/>
      <c r="S11" s="8"/>
      <c r="T11" s="8"/>
    </row>
    <row r="12" spans="1:22" x14ac:dyDescent="0.25">
      <c r="A12" s="9">
        <v>45383</v>
      </c>
      <c r="B12" t="s">
        <v>38</v>
      </c>
      <c r="C12" s="2">
        <v>18.346595932802831</v>
      </c>
      <c r="Q12" s="2"/>
      <c r="R12" s="8"/>
      <c r="S12" s="8"/>
      <c r="T12" s="8"/>
    </row>
    <row r="13" spans="1:22" x14ac:dyDescent="0.25">
      <c r="A13" s="9">
        <v>45474</v>
      </c>
      <c r="B13" t="s">
        <v>38</v>
      </c>
      <c r="C13" s="2">
        <v>15.473032714412026</v>
      </c>
    </row>
    <row r="14" spans="1:22" x14ac:dyDescent="0.25">
      <c r="A14" s="9">
        <v>45566</v>
      </c>
      <c r="B14" t="s">
        <v>38</v>
      </c>
      <c r="C14" s="2">
        <v>17.020335985853229</v>
      </c>
      <c r="Q14" s="2"/>
      <c r="R14" s="8"/>
      <c r="S14" s="8"/>
      <c r="T14" s="8"/>
      <c r="U14" s="8"/>
    </row>
    <row r="15" spans="1:22" x14ac:dyDescent="0.25">
      <c r="A15" s="9">
        <v>45323</v>
      </c>
      <c r="B15" t="s">
        <v>39</v>
      </c>
      <c r="C15" s="2">
        <v>2.0851753610374297</v>
      </c>
    </row>
    <row r="16" spans="1:22" x14ac:dyDescent="0.25">
      <c r="A16" s="9">
        <v>45383</v>
      </c>
      <c r="B16" t="s">
        <v>39</v>
      </c>
      <c r="C16" s="2">
        <v>2.3651635720601236</v>
      </c>
    </row>
    <row r="17" spans="1:20" x14ac:dyDescent="0.25">
      <c r="A17" s="9">
        <v>45474</v>
      </c>
      <c r="B17" t="s">
        <v>39</v>
      </c>
      <c r="C17" s="2">
        <v>2.0041261420571761</v>
      </c>
    </row>
    <row r="18" spans="1:20" x14ac:dyDescent="0.25">
      <c r="A18" s="9">
        <v>45566</v>
      </c>
      <c r="B18" t="s">
        <v>39</v>
      </c>
      <c r="C18" s="2">
        <v>2.19569702328323</v>
      </c>
    </row>
    <row r="19" spans="1:20" x14ac:dyDescent="0.25">
      <c r="A19" s="9"/>
    </row>
    <row r="20" spans="1:20" x14ac:dyDescent="0.25">
      <c r="A20" s="9"/>
    </row>
    <row r="21" spans="1:20" x14ac:dyDescent="0.25">
      <c r="A21" s="9"/>
    </row>
    <row r="22" spans="1:20" x14ac:dyDescent="0.25">
      <c r="C22"/>
      <c r="D22"/>
    </row>
    <row r="23" spans="1:20" x14ac:dyDescent="0.25">
      <c r="C23"/>
      <c r="D23"/>
    </row>
    <row r="24" spans="1:20" x14ac:dyDescent="0.25">
      <c r="C24"/>
      <c r="D24"/>
    </row>
    <row r="25" spans="1:20" x14ac:dyDescent="0.25">
      <c r="C25"/>
      <c r="D25"/>
    </row>
    <row r="26" spans="1:20" x14ac:dyDescent="0.25">
      <c r="B26" s="4"/>
      <c r="C26"/>
      <c r="D26"/>
    </row>
    <row r="27" spans="1:20" x14ac:dyDescent="0.25">
      <c r="B27" s="4"/>
      <c r="C27"/>
      <c r="D27"/>
    </row>
    <row r="28" spans="1:20" x14ac:dyDescent="0.25">
      <c r="B28" s="4"/>
      <c r="C28"/>
      <c r="D28"/>
      <c r="O28" s="6"/>
      <c r="P28" s="6"/>
      <c r="T28" s="5"/>
    </row>
    <row r="29" spans="1:20" x14ac:dyDescent="0.25">
      <c r="B29" s="4"/>
      <c r="C29"/>
      <c r="D29"/>
      <c r="O29" s="10"/>
      <c r="P29" s="10"/>
      <c r="T29" s="10"/>
    </row>
    <row r="30" spans="1:20" x14ac:dyDescent="0.25">
      <c r="B30" s="4"/>
      <c r="C30"/>
      <c r="D30"/>
      <c r="O30" s="10"/>
      <c r="P30" s="10"/>
      <c r="T30" s="10"/>
    </row>
    <row r="31" spans="1:20" x14ac:dyDescent="0.25">
      <c r="B31" s="4"/>
      <c r="C31"/>
      <c r="D31"/>
      <c r="O31" s="10"/>
      <c r="P31" s="10"/>
      <c r="T31" s="10"/>
    </row>
    <row r="32" spans="1:20" x14ac:dyDescent="0.25">
      <c r="B32" s="4"/>
      <c r="C32"/>
      <c r="D32"/>
      <c r="O32" s="10"/>
      <c r="P32" s="10"/>
      <c r="T32" s="10"/>
    </row>
    <row r="33" spans="2:21" x14ac:dyDescent="0.25">
      <c r="B33" s="4"/>
      <c r="C33"/>
      <c r="D33"/>
    </row>
    <row r="34" spans="2:21" x14ac:dyDescent="0.25">
      <c r="B34" s="4"/>
      <c r="C34"/>
      <c r="D34"/>
    </row>
    <row r="35" spans="2:21" x14ac:dyDescent="0.25">
      <c r="B35" s="4"/>
      <c r="C35"/>
      <c r="D35"/>
    </row>
    <row r="36" spans="2:21" x14ac:dyDescent="0.25">
      <c r="B36" s="4"/>
      <c r="C36"/>
      <c r="D36"/>
    </row>
    <row r="37" spans="2:21" x14ac:dyDescent="0.25">
      <c r="B37" s="4"/>
      <c r="C37"/>
      <c r="D37"/>
    </row>
    <row r="38" spans="2:21" x14ac:dyDescent="0.25">
      <c r="B38" s="4"/>
      <c r="C38"/>
      <c r="D38"/>
    </row>
    <row r="39" spans="2:21" x14ac:dyDescent="0.25">
      <c r="B39" s="4"/>
      <c r="C39"/>
      <c r="D39"/>
    </row>
    <row r="40" spans="2:21" x14ac:dyDescent="0.25">
      <c r="B40" s="4"/>
      <c r="C40"/>
      <c r="D40"/>
    </row>
    <row r="41" spans="2:21" x14ac:dyDescent="0.25">
      <c r="B41" s="4"/>
      <c r="C41"/>
      <c r="D41"/>
      <c r="O41" s="2"/>
      <c r="P41" s="2"/>
      <c r="T41" s="8"/>
      <c r="U41" s="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3"/>
  <sheetViews>
    <sheetView tabSelected="1" topLeftCell="B16" zoomScale="115" zoomScaleNormal="115" workbookViewId="0">
      <selection activeCell="C23" sqref="C23"/>
    </sheetView>
  </sheetViews>
  <sheetFormatPr defaultRowHeight="15" x14ac:dyDescent="0.25"/>
  <cols>
    <col min="1" max="1" width="13.42578125" customWidth="1"/>
    <col min="2" max="2" width="12.42578125" bestFit="1" customWidth="1"/>
    <col min="10" max="10" width="12.5703125" customWidth="1"/>
    <col min="28" max="28" width="12.140625" customWidth="1"/>
    <col min="29" max="29" width="13.5703125" bestFit="1" customWidth="1"/>
    <col min="30" max="30" width="11.28515625" style="1" bestFit="1" customWidth="1"/>
    <col min="31" max="31" width="10.28515625" style="1" bestFit="1" customWidth="1"/>
    <col min="32" max="33" width="12.5703125" style="1" customWidth="1"/>
    <col min="34" max="34" width="12.5703125" customWidth="1"/>
    <col min="35" max="35" width="13.5703125" bestFit="1" customWidth="1"/>
    <col min="36" max="38" width="12.5703125" customWidth="1"/>
  </cols>
  <sheetData>
    <row r="1" spans="1:38" x14ac:dyDescent="0.25">
      <c r="A1" s="5" t="s">
        <v>8</v>
      </c>
      <c r="J1" s="5" t="s">
        <v>18</v>
      </c>
      <c r="S1" s="5" t="s">
        <v>20</v>
      </c>
      <c r="AB1" s="6" t="s">
        <v>26</v>
      </c>
      <c r="AC1" s="6"/>
      <c r="AE1" s="6"/>
      <c r="AH1" s="5" t="s">
        <v>27</v>
      </c>
      <c r="AI1" s="5"/>
    </row>
    <row r="2" spans="1:38" x14ac:dyDescent="0.25">
      <c r="A2" s="5"/>
      <c r="B2" s="5" t="s">
        <v>7</v>
      </c>
      <c r="J2" s="5"/>
      <c r="K2" s="5" t="s">
        <v>19</v>
      </c>
      <c r="T2" s="5" t="s">
        <v>21</v>
      </c>
      <c r="AB2" s="6" t="s">
        <v>29</v>
      </c>
      <c r="AC2" s="6" t="s">
        <v>30</v>
      </c>
      <c r="AD2" s="6" t="s">
        <v>1</v>
      </c>
      <c r="AE2" s="13" t="s">
        <v>2</v>
      </c>
      <c r="AF2" s="6" t="s">
        <v>3</v>
      </c>
      <c r="AH2" s="15" t="s">
        <v>29</v>
      </c>
      <c r="AI2" s="15" t="s">
        <v>30</v>
      </c>
      <c r="AJ2" s="12" t="s">
        <v>4</v>
      </c>
      <c r="AK2" s="5" t="s">
        <v>5</v>
      </c>
      <c r="AL2" s="5" t="s">
        <v>22</v>
      </c>
    </row>
    <row r="3" spans="1:38" x14ac:dyDescent="0.25">
      <c r="A3" t="s">
        <v>9</v>
      </c>
      <c r="B3" s="4">
        <v>43.181212870199296</v>
      </c>
      <c r="J3" t="s">
        <v>9</v>
      </c>
      <c r="K3" s="3">
        <v>4365.234375</v>
      </c>
      <c r="S3" t="s">
        <v>9</v>
      </c>
      <c r="T3" s="2">
        <v>63.063063063063069</v>
      </c>
      <c r="AB3" t="s">
        <v>9</v>
      </c>
      <c r="AC3" t="s">
        <v>31</v>
      </c>
      <c r="AD3" s="16">
        <v>138.333</v>
      </c>
      <c r="AE3" s="16">
        <v>1401.3330000000001</v>
      </c>
      <c r="AF3" s="16">
        <v>2.6669999999999998</v>
      </c>
      <c r="AG3" s="10"/>
      <c r="AH3" t="s">
        <v>9</v>
      </c>
      <c r="AI3" t="s">
        <v>31</v>
      </c>
      <c r="AJ3" s="16">
        <v>509</v>
      </c>
      <c r="AK3" s="16">
        <v>610.33000000000004</v>
      </c>
      <c r="AL3" s="16">
        <v>423</v>
      </c>
    </row>
    <row r="4" spans="1:38" x14ac:dyDescent="0.25">
      <c r="A4" t="s">
        <v>10</v>
      </c>
      <c r="B4" s="4">
        <v>6.4586689744218724</v>
      </c>
      <c r="J4" t="s">
        <v>10</v>
      </c>
      <c r="K4" s="3">
        <v>1123.046875</v>
      </c>
      <c r="S4" t="s">
        <v>10</v>
      </c>
      <c r="T4" s="2">
        <v>20.064205457463885</v>
      </c>
      <c r="AB4" t="s">
        <v>10</v>
      </c>
      <c r="AC4" t="s">
        <v>31</v>
      </c>
      <c r="AD4" s="16">
        <v>41.33</v>
      </c>
      <c r="AE4" s="16">
        <v>55.667000000000002</v>
      </c>
      <c r="AF4" s="16">
        <v>0</v>
      </c>
      <c r="AG4" s="10"/>
      <c r="AH4" t="s">
        <v>10</v>
      </c>
      <c r="AI4" t="s">
        <v>31</v>
      </c>
      <c r="AJ4" s="16">
        <v>27.67</v>
      </c>
      <c r="AK4" s="16">
        <v>34.33</v>
      </c>
      <c r="AL4" s="16">
        <v>35</v>
      </c>
    </row>
    <row r="5" spans="1:38" x14ac:dyDescent="0.25">
      <c r="A5" t="s">
        <v>11</v>
      </c>
      <c r="B5" s="4">
        <v>11.157341944696668</v>
      </c>
      <c r="J5" t="s">
        <v>11</v>
      </c>
      <c r="K5" s="3">
        <v>1168.6197916666667</v>
      </c>
      <c r="S5" t="s">
        <v>11</v>
      </c>
      <c r="T5" s="2">
        <v>53.030303030303031</v>
      </c>
      <c r="AB5" t="s">
        <v>11</v>
      </c>
      <c r="AC5" t="s">
        <v>31</v>
      </c>
      <c r="AD5" s="16">
        <v>33</v>
      </c>
      <c r="AE5" s="16">
        <v>226</v>
      </c>
      <c r="AF5" s="16">
        <v>0.66700000000000004</v>
      </c>
      <c r="AG5" s="10"/>
      <c r="AH5" t="s">
        <v>11</v>
      </c>
      <c r="AI5" t="s">
        <v>31</v>
      </c>
      <c r="AJ5" s="16">
        <v>87.67</v>
      </c>
      <c r="AK5" s="16">
        <v>102.33</v>
      </c>
      <c r="AL5" s="16">
        <v>69.67</v>
      </c>
    </row>
    <row r="6" spans="1:38" x14ac:dyDescent="0.25">
      <c r="A6" t="s">
        <v>15</v>
      </c>
      <c r="B6" s="4">
        <v>9.7198554986372159</v>
      </c>
      <c r="J6" t="s">
        <v>15</v>
      </c>
      <c r="K6" s="3">
        <v>1230.46875</v>
      </c>
      <c r="S6" t="s">
        <v>15</v>
      </c>
      <c r="T6" s="2">
        <v>39.855072463768117</v>
      </c>
      <c r="AB6" t="s">
        <v>15</v>
      </c>
      <c r="AC6" t="s">
        <v>31</v>
      </c>
      <c r="AD6" s="16">
        <v>175.67</v>
      </c>
      <c r="AE6" s="16">
        <v>50.33</v>
      </c>
      <c r="AF6" s="16">
        <v>6.5</v>
      </c>
      <c r="AG6" s="10"/>
      <c r="AH6" t="s">
        <v>15</v>
      </c>
      <c r="AI6" t="s">
        <v>31</v>
      </c>
      <c r="AJ6" s="16">
        <v>41.167000000000002</v>
      </c>
      <c r="AK6" s="16">
        <v>156.667</v>
      </c>
      <c r="AL6" s="16">
        <v>34.667000000000002</v>
      </c>
    </row>
    <row r="7" spans="1:38" x14ac:dyDescent="0.25">
      <c r="A7" t="s">
        <v>12</v>
      </c>
      <c r="B7" s="4">
        <v>4.0406494067021086</v>
      </c>
      <c r="J7" t="s">
        <v>12</v>
      </c>
      <c r="K7" s="3">
        <v>1328.125</v>
      </c>
      <c r="S7" t="s">
        <v>12</v>
      </c>
      <c r="T7" s="2">
        <v>36.585365853658537</v>
      </c>
      <c r="AB7" t="s">
        <v>12</v>
      </c>
      <c r="AC7" t="s">
        <v>31</v>
      </c>
      <c r="AD7" s="16">
        <v>29</v>
      </c>
      <c r="AE7" s="16">
        <v>51</v>
      </c>
      <c r="AF7" s="16">
        <v>1</v>
      </c>
      <c r="AH7" t="s">
        <v>12</v>
      </c>
      <c r="AI7" t="s">
        <v>31</v>
      </c>
      <c r="AJ7" s="16">
        <v>20</v>
      </c>
      <c r="AK7" s="16">
        <v>29</v>
      </c>
      <c r="AL7" s="16">
        <v>32</v>
      </c>
    </row>
    <row r="8" spans="1:38" x14ac:dyDescent="0.25">
      <c r="A8" t="s">
        <v>13</v>
      </c>
      <c r="B8" s="4">
        <v>2.3945227129399926</v>
      </c>
      <c r="J8" t="s">
        <v>13</v>
      </c>
      <c r="K8" s="3">
        <v>1617.8385416666667</v>
      </c>
      <c r="S8" t="s">
        <v>13</v>
      </c>
      <c r="T8" s="2">
        <v>12.844036697247708</v>
      </c>
      <c r="AB8" t="s">
        <v>13</v>
      </c>
      <c r="AC8" t="s">
        <v>31</v>
      </c>
      <c r="AD8" s="16">
        <v>32.667000000000002</v>
      </c>
      <c r="AE8" s="16">
        <v>54</v>
      </c>
      <c r="AF8" s="16">
        <v>0</v>
      </c>
      <c r="AH8" t="s">
        <v>13</v>
      </c>
      <c r="AI8" t="s">
        <v>31</v>
      </c>
      <c r="AJ8" s="16">
        <v>16.329999999999998</v>
      </c>
      <c r="AK8" s="16">
        <v>34.67</v>
      </c>
      <c r="AL8" s="16">
        <v>35.67</v>
      </c>
    </row>
    <row r="9" spans="1:38" x14ac:dyDescent="0.25">
      <c r="A9" t="s">
        <v>16</v>
      </c>
      <c r="B9" s="4">
        <v>2.828517169962891</v>
      </c>
      <c r="J9" t="s">
        <v>16</v>
      </c>
      <c r="K9" s="3">
        <v>572.91666666666663</v>
      </c>
      <c r="S9" t="s">
        <v>16</v>
      </c>
      <c r="T9" s="2">
        <v>46.403712296983763</v>
      </c>
      <c r="AB9" t="s">
        <v>16</v>
      </c>
      <c r="AC9" t="s">
        <v>31</v>
      </c>
      <c r="AD9" s="16">
        <v>43.167000000000002</v>
      </c>
      <c r="AE9" s="16">
        <v>62.332999999999998</v>
      </c>
      <c r="AF9" s="16">
        <v>1.667</v>
      </c>
      <c r="AH9" t="s">
        <v>16</v>
      </c>
      <c r="AI9" t="s">
        <v>31</v>
      </c>
      <c r="AJ9" s="16">
        <v>30.5</v>
      </c>
      <c r="AK9" s="16">
        <v>44.33</v>
      </c>
      <c r="AL9" s="16">
        <v>32.33</v>
      </c>
    </row>
    <row r="10" spans="1:38" x14ac:dyDescent="0.25">
      <c r="A10" t="s">
        <v>17</v>
      </c>
      <c r="B10" s="4">
        <v>4.3325371938991362</v>
      </c>
      <c r="J10" t="s">
        <v>17</v>
      </c>
      <c r="K10" s="3">
        <v>725.91145833333337</v>
      </c>
      <c r="S10" t="s">
        <v>17</v>
      </c>
      <c r="T10" s="2">
        <v>32.136105860113418</v>
      </c>
      <c r="AB10" t="s">
        <v>17</v>
      </c>
      <c r="AC10" t="s">
        <v>31</v>
      </c>
      <c r="AD10" s="16">
        <v>30</v>
      </c>
      <c r="AE10" s="16">
        <v>50.8</v>
      </c>
      <c r="AF10" s="16">
        <v>1</v>
      </c>
      <c r="AH10" t="s">
        <v>17</v>
      </c>
      <c r="AI10" t="s">
        <v>31</v>
      </c>
      <c r="AJ10" s="16">
        <v>24.2</v>
      </c>
      <c r="AK10" s="16">
        <v>45.6</v>
      </c>
      <c r="AL10" s="16">
        <v>12</v>
      </c>
    </row>
    <row r="11" spans="1:38" x14ac:dyDescent="0.25">
      <c r="A11" t="s">
        <v>14</v>
      </c>
      <c r="B11" s="4">
        <v>3.5847880333146271</v>
      </c>
      <c r="J11" t="s">
        <v>14</v>
      </c>
      <c r="K11" s="3">
        <v>865.88541666666663</v>
      </c>
      <c r="S11" t="s">
        <v>14</v>
      </c>
      <c r="T11" s="2">
        <v>66.914498141263948</v>
      </c>
      <c r="AB11" t="s">
        <v>14</v>
      </c>
      <c r="AC11" t="s">
        <v>31</v>
      </c>
      <c r="AD11" s="16">
        <v>30</v>
      </c>
      <c r="AE11" s="16">
        <v>113</v>
      </c>
      <c r="AF11" s="16">
        <v>0</v>
      </c>
      <c r="AH11" t="s">
        <v>14</v>
      </c>
      <c r="AI11" t="s">
        <v>31</v>
      </c>
      <c r="AJ11" s="16">
        <v>29</v>
      </c>
      <c r="AK11" s="16">
        <v>92.5</v>
      </c>
      <c r="AL11" s="16">
        <v>21.5</v>
      </c>
    </row>
    <row r="12" spans="1:38" x14ac:dyDescent="0.25">
      <c r="AB12" t="s">
        <v>9</v>
      </c>
      <c r="AC12" t="s">
        <v>32</v>
      </c>
      <c r="AD12" s="16">
        <v>55</v>
      </c>
      <c r="AE12" s="16">
        <v>389.33</v>
      </c>
      <c r="AF12" s="16">
        <v>1.67</v>
      </c>
      <c r="AH12" t="s">
        <v>9</v>
      </c>
      <c r="AI12" t="s">
        <v>32</v>
      </c>
      <c r="AJ12" s="16">
        <v>135.33000000000001</v>
      </c>
      <c r="AK12" s="16">
        <v>246</v>
      </c>
      <c r="AL12" s="16">
        <v>64.67</v>
      </c>
    </row>
    <row r="13" spans="1:38" x14ac:dyDescent="0.25">
      <c r="AB13" t="s">
        <v>10</v>
      </c>
      <c r="AC13" t="s">
        <v>32</v>
      </c>
      <c r="AD13" s="16">
        <v>16.329999999999998</v>
      </c>
      <c r="AE13" s="16">
        <v>98.67</v>
      </c>
      <c r="AF13" s="16">
        <v>0</v>
      </c>
      <c r="AH13" t="s">
        <v>10</v>
      </c>
      <c r="AI13" t="s">
        <v>32</v>
      </c>
      <c r="AJ13" s="16">
        <v>36.67</v>
      </c>
      <c r="AK13" s="16">
        <v>52.33</v>
      </c>
      <c r="AL13" s="16">
        <v>26</v>
      </c>
    </row>
    <row r="14" spans="1:38" x14ac:dyDescent="0.25">
      <c r="AB14" t="s">
        <v>11</v>
      </c>
      <c r="AC14" t="s">
        <v>32</v>
      </c>
      <c r="AD14" s="16">
        <v>21.67</v>
      </c>
      <c r="AE14" s="16">
        <v>98</v>
      </c>
      <c r="AF14" s="16">
        <v>0</v>
      </c>
      <c r="AH14" t="s">
        <v>11</v>
      </c>
      <c r="AI14" t="s">
        <v>32</v>
      </c>
      <c r="AJ14" s="16">
        <v>17.329999999999998</v>
      </c>
      <c r="AK14" s="16">
        <v>55.33</v>
      </c>
      <c r="AL14" s="16">
        <v>47</v>
      </c>
    </row>
    <row r="15" spans="1:38" x14ac:dyDescent="0.25">
      <c r="AB15" t="s">
        <v>15</v>
      </c>
      <c r="AC15" t="s">
        <v>32</v>
      </c>
      <c r="AD15" s="16">
        <v>70.67</v>
      </c>
      <c r="AE15" s="16">
        <v>38.17</v>
      </c>
      <c r="AF15" s="16">
        <v>1.5</v>
      </c>
      <c r="AH15" t="s">
        <v>15</v>
      </c>
      <c r="AI15" t="s">
        <v>32</v>
      </c>
      <c r="AJ15" s="16">
        <v>20.329999999999998</v>
      </c>
      <c r="AK15" s="16">
        <v>54.33</v>
      </c>
      <c r="AL15" s="16">
        <v>35.67</v>
      </c>
    </row>
    <row r="16" spans="1:38" x14ac:dyDescent="0.25">
      <c r="AB16" t="s">
        <v>12</v>
      </c>
      <c r="AC16" t="s">
        <v>32</v>
      </c>
      <c r="AD16" s="16">
        <v>55.67</v>
      </c>
      <c r="AE16" s="16">
        <v>76.33</v>
      </c>
      <c r="AF16" s="16">
        <v>0.67</v>
      </c>
      <c r="AH16" t="s">
        <v>12</v>
      </c>
      <c r="AI16" t="s">
        <v>32</v>
      </c>
      <c r="AJ16" s="16">
        <v>35.67</v>
      </c>
      <c r="AK16" s="16">
        <v>53.67</v>
      </c>
      <c r="AL16" s="16">
        <v>53.33</v>
      </c>
    </row>
    <row r="17" spans="1:38" x14ac:dyDescent="0.25">
      <c r="AB17" t="s">
        <v>13</v>
      </c>
      <c r="AC17" t="s">
        <v>32</v>
      </c>
      <c r="AD17" s="16">
        <v>24.33</v>
      </c>
      <c r="AE17" s="16">
        <v>60</v>
      </c>
      <c r="AF17" s="16">
        <v>0</v>
      </c>
      <c r="AH17" t="s">
        <v>13</v>
      </c>
      <c r="AI17" t="s">
        <v>32</v>
      </c>
      <c r="AJ17" s="16">
        <v>11.67</v>
      </c>
      <c r="AK17" s="16">
        <v>31.33</v>
      </c>
      <c r="AL17" s="16">
        <v>41.33</v>
      </c>
    </row>
    <row r="18" spans="1:38" x14ac:dyDescent="0.25">
      <c r="AB18" t="s">
        <v>16</v>
      </c>
      <c r="AC18" t="s">
        <v>32</v>
      </c>
      <c r="AD18" s="16">
        <v>18.329999999999998</v>
      </c>
      <c r="AE18" s="16">
        <v>52.5</v>
      </c>
      <c r="AF18" s="16">
        <v>0.67</v>
      </c>
      <c r="AH18" t="s">
        <v>16</v>
      </c>
      <c r="AI18" t="s">
        <v>32</v>
      </c>
      <c r="AJ18" s="16">
        <v>21.83</v>
      </c>
      <c r="AK18" s="16">
        <v>29</v>
      </c>
      <c r="AL18" s="16">
        <v>20.67</v>
      </c>
    </row>
    <row r="19" spans="1:38" x14ac:dyDescent="0.25">
      <c r="AB19" t="s">
        <v>17</v>
      </c>
      <c r="AC19" t="s">
        <v>32</v>
      </c>
      <c r="AD19" s="16">
        <v>41.83</v>
      </c>
      <c r="AE19" s="16">
        <v>45.67</v>
      </c>
      <c r="AF19" s="16">
        <v>0.5</v>
      </c>
      <c r="AH19" t="s">
        <v>17</v>
      </c>
      <c r="AI19" t="s">
        <v>32</v>
      </c>
      <c r="AJ19" s="16">
        <v>29.5</v>
      </c>
      <c r="AK19" s="16">
        <v>36.5</v>
      </c>
      <c r="AL19" s="16">
        <v>22</v>
      </c>
    </row>
    <row r="20" spans="1:38" x14ac:dyDescent="0.25">
      <c r="A20" s="5"/>
      <c r="AB20" t="s">
        <v>14</v>
      </c>
      <c r="AC20" t="s">
        <v>32</v>
      </c>
      <c r="AD20" s="16">
        <v>16.670000000000002</v>
      </c>
      <c r="AE20" s="16">
        <v>71.33</v>
      </c>
      <c r="AF20" s="16">
        <v>0.67</v>
      </c>
      <c r="AH20" t="s">
        <v>14</v>
      </c>
      <c r="AI20" t="s">
        <v>32</v>
      </c>
      <c r="AJ20" s="16">
        <v>43.33</v>
      </c>
      <c r="AK20" s="16">
        <v>25</v>
      </c>
      <c r="AL20" s="16">
        <v>20.329999999999998</v>
      </c>
    </row>
    <row r="21" spans="1:38" x14ac:dyDescent="0.25">
      <c r="A21" s="5"/>
      <c r="B21" s="5"/>
      <c r="C21" s="5"/>
      <c r="J21" s="5"/>
      <c r="AB21" t="s">
        <v>9</v>
      </c>
      <c r="AC21" t="s">
        <v>33</v>
      </c>
      <c r="AD21" s="16">
        <v>4</v>
      </c>
      <c r="AE21" s="16">
        <v>38</v>
      </c>
      <c r="AF21" s="16">
        <v>0</v>
      </c>
      <c r="AH21" t="s">
        <v>9</v>
      </c>
      <c r="AI21" t="s">
        <v>33</v>
      </c>
      <c r="AJ21" s="16">
        <v>21</v>
      </c>
      <c r="AK21" s="16">
        <v>16</v>
      </c>
      <c r="AL21" s="16">
        <v>5</v>
      </c>
    </row>
    <row r="22" spans="1:38" x14ac:dyDescent="0.25">
      <c r="B22" s="4"/>
      <c r="F22" s="8"/>
      <c r="J22" s="11"/>
      <c r="K22" s="8"/>
      <c r="AB22" t="s">
        <v>10</v>
      </c>
      <c r="AC22" t="s">
        <v>33</v>
      </c>
      <c r="AD22" s="16">
        <v>6</v>
      </c>
      <c r="AE22" s="16">
        <v>19</v>
      </c>
      <c r="AF22" s="16">
        <v>0</v>
      </c>
      <c r="AH22" t="s">
        <v>10</v>
      </c>
      <c r="AI22" t="s">
        <v>33</v>
      </c>
      <c r="AJ22" s="16">
        <v>12</v>
      </c>
      <c r="AK22" s="16">
        <v>7</v>
      </c>
      <c r="AL22" s="16">
        <v>6</v>
      </c>
    </row>
    <row r="23" spans="1:38" x14ac:dyDescent="0.25">
      <c r="A23" s="5"/>
      <c r="B23" s="5"/>
      <c r="C23" s="5" t="s">
        <v>34</v>
      </c>
      <c r="D23" s="5" t="s">
        <v>35</v>
      </c>
      <c r="F23" s="8"/>
      <c r="K23" s="8"/>
      <c r="AB23" t="s">
        <v>11</v>
      </c>
      <c r="AC23" t="s">
        <v>33</v>
      </c>
      <c r="AD23" s="16">
        <v>8</v>
      </c>
      <c r="AE23" s="16">
        <v>20</v>
      </c>
      <c r="AF23" s="16">
        <v>0</v>
      </c>
      <c r="AH23" t="s">
        <v>11</v>
      </c>
      <c r="AI23" t="s">
        <v>33</v>
      </c>
      <c r="AJ23" s="16">
        <v>6</v>
      </c>
      <c r="AK23" s="16">
        <v>7</v>
      </c>
      <c r="AL23" s="16">
        <v>15</v>
      </c>
    </row>
    <row r="24" spans="1:38" x14ac:dyDescent="0.25">
      <c r="A24" t="s">
        <v>9</v>
      </c>
      <c r="B24" s="4"/>
      <c r="C24" s="3">
        <v>4365.234375</v>
      </c>
      <c r="D24" s="2">
        <v>63.063063063063069</v>
      </c>
      <c r="F24" s="8"/>
      <c r="K24" s="8"/>
      <c r="AB24" t="s">
        <v>15</v>
      </c>
      <c r="AC24" t="s">
        <v>33</v>
      </c>
      <c r="AD24" s="16">
        <v>10</v>
      </c>
      <c r="AE24" s="16">
        <v>14</v>
      </c>
      <c r="AF24" s="16">
        <v>0</v>
      </c>
      <c r="AH24" t="s">
        <v>15</v>
      </c>
      <c r="AI24" t="s">
        <v>33</v>
      </c>
      <c r="AJ24" s="16">
        <v>7.5</v>
      </c>
      <c r="AK24" s="16">
        <v>12</v>
      </c>
      <c r="AL24" s="16">
        <v>4.5</v>
      </c>
    </row>
    <row r="25" spans="1:38" x14ac:dyDescent="0.25">
      <c r="A25" t="s">
        <v>10</v>
      </c>
      <c r="B25" s="4"/>
      <c r="C25" s="3">
        <v>1123.046875</v>
      </c>
      <c r="D25" s="2">
        <v>20.064205457463885</v>
      </c>
      <c r="AB25" t="s">
        <v>12</v>
      </c>
      <c r="AC25" t="s">
        <v>33</v>
      </c>
      <c r="AD25" s="16">
        <v>6</v>
      </c>
      <c r="AE25" s="16">
        <v>9</v>
      </c>
      <c r="AF25" s="16">
        <v>0</v>
      </c>
      <c r="AH25" t="s">
        <v>12</v>
      </c>
      <c r="AI25" t="s">
        <v>33</v>
      </c>
      <c r="AJ25" s="16">
        <v>2</v>
      </c>
      <c r="AK25" s="16">
        <v>9</v>
      </c>
      <c r="AL25" s="16">
        <v>4</v>
      </c>
    </row>
    <row r="26" spans="1:38" x14ac:dyDescent="0.25">
      <c r="A26" t="s">
        <v>11</v>
      </c>
      <c r="B26" s="4"/>
      <c r="C26" s="3">
        <v>1168.6197916666667</v>
      </c>
      <c r="D26" s="2">
        <v>53.030303030303031</v>
      </c>
      <c r="AB26" t="s">
        <v>13</v>
      </c>
      <c r="AC26" t="s">
        <v>33</v>
      </c>
      <c r="AD26" s="16">
        <v>2</v>
      </c>
      <c r="AE26" s="16">
        <v>4</v>
      </c>
      <c r="AF26" s="16">
        <v>0</v>
      </c>
      <c r="AH26" t="s">
        <v>13</v>
      </c>
      <c r="AI26" t="s">
        <v>33</v>
      </c>
      <c r="AJ26" s="16">
        <v>1</v>
      </c>
      <c r="AK26" s="16">
        <v>5</v>
      </c>
      <c r="AL26" s="16">
        <v>1</v>
      </c>
    </row>
    <row r="27" spans="1:38" x14ac:dyDescent="0.25">
      <c r="A27" t="s">
        <v>15</v>
      </c>
      <c r="B27" s="4"/>
      <c r="C27" s="3">
        <v>1230.46875</v>
      </c>
      <c r="D27" s="2">
        <v>39.855072463768117</v>
      </c>
      <c r="AB27" t="s">
        <v>16</v>
      </c>
      <c r="AC27" t="s">
        <v>33</v>
      </c>
      <c r="AD27" s="16">
        <v>6</v>
      </c>
      <c r="AE27" s="16">
        <v>23</v>
      </c>
      <c r="AF27" s="16">
        <v>2</v>
      </c>
      <c r="AH27" t="s">
        <v>16</v>
      </c>
      <c r="AI27" t="s">
        <v>33</v>
      </c>
      <c r="AJ27" s="16">
        <v>8</v>
      </c>
      <c r="AK27" s="16">
        <v>14.5</v>
      </c>
      <c r="AL27" s="16">
        <v>8.5</v>
      </c>
    </row>
    <row r="28" spans="1:38" x14ac:dyDescent="0.25">
      <c r="A28" t="s">
        <v>12</v>
      </c>
      <c r="B28" s="4"/>
      <c r="C28" s="3">
        <v>1328.125</v>
      </c>
      <c r="D28" s="2">
        <v>36.585365853658537</v>
      </c>
      <c r="AB28" t="s">
        <v>17</v>
      </c>
      <c r="AC28" t="s">
        <v>33</v>
      </c>
      <c r="AD28" s="16">
        <v>15</v>
      </c>
      <c r="AE28" s="16">
        <v>19.5</v>
      </c>
      <c r="AF28" s="16">
        <v>1</v>
      </c>
      <c r="AH28" t="s">
        <v>17</v>
      </c>
      <c r="AI28" t="s">
        <v>33</v>
      </c>
      <c r="AJ28" s="16">
        <v>12</v>
      </c>
      <c r="AK28" s="16">
        <v>13.5</v>
      </c>
      <c r="AL28" s="16">
        <v>10</v>
      </c>
    </row>
    <row r="29" spans="1:38" x14ac:dyDescent="0.25">
      <c r="A29" t="s">
        <v>13</v>
      </c>
      <c r="B29" s="4"/>
      <c r="C29" s="3">
        <v>1617.8385416666667</v>
      </c>
      <c r="D29" s="2">
        <v>12.844036697247708</v>
      </c>
      <c r="AB29" t="s">
        <v>14</v>
      </c>
      <c r="AC29" t="s">
        <v>33</v>
      </c>
      <c r="AD29" s="16">
        <v>2</v>
      </c>
      <c r="AE29" s="16">
        <v>16</v>
      </c>
      <c r="AF29" s="16">
        <v>0</v>
      </c>
      <c r="AH29" t="s">
        <v>14</v>
      </c>
      <c r="AI29" t="s">
        <v>33</v>
      </c>
      <c r="AJ29" s="16">
        <v>6</v>
      </c>
      <c r="AK29" s="16">
        <v>9</v>
      </c>
      <c r="AL29" s="16">
        <v>3</v>
      </c>
    </row>
    <row r="30" spans="1:38" x14ac:dyDescent="0.25">
      <c r="A30" t="s">
        <v>16</v>
      </c>
      <c r="B30" s="4"/>
      <c r="C30" s="3">
        <v>572.91666666666663</v>
      </c>
      <c r="D30" s="2">
        <v>46.403712296983763</v>
      </c>
      <c r="AB30" s="17" t="s">
        <v>28</v>
      </c>
      <c r="AC30" s="17"/>
      <c r="AD30" s="14">
        <f>AVERAGE(AD3:AD29)</f>
        <v>34.543222222222226</v>
      </c>
      <c r="AE30" s="14">
        <f t="shared" ref="AE30:AF30" si="0">AVERAGE(AE3:AE29)</f>
        <v>116.92455555555554</v>
      </c>
      <c r="AF30" s="14">
        <f t="shared" si="0"/>
        <v>0.82151851851851865</v>
      </c>
      <c r="AH30" s="17" t="s">
        <v>28</v>
      </c>
      <c r="AI30" s="17"/>
      <c r="AJ30" s="14">
        <f>AVERAGE(AJ3:AJ29)</f>
        <v>44.914703703703708</v>
      </c>
      <c r="AK30" s="14">
        <f t="shared" ref="AK30:AL30" si="1">AVERAGE(AK3:AK29)</f>
        <v>67.638777777777776</v>
      </c>
      <c r="AL30" s="14">
        <f t="shared" si="1"/>
        <v>40.142111111111113</v>
      </c>
    </row>
    <row r="31" spans="1:38" x14ac:dyDescent="0.25">
      <c r="A31" t="s">
        <v>17</v>
      </c>
      <c r="B31" s="4"/>
      <c r="C31" s="3">
        <v>725.91145833333337</v>
      </c>
      <c r="D31" s="2">
        <v>32.136105860113418</v>
      </c>
    </row>
    <row r="32" spans="1:38" x14ac:dyDescent="0.25">
      <c r="A32" t="s">
        <v>14</v>
      </c>
      <c r="B32" s="4"/>
      <c r="C32" s="3">
        <v>865.88541666666663</v>
      </c>
      <c r="D32" s="2">
        <v>66.914498141263948</v>
      </c>
    </row>
    <row r="33" spans="1:1" x14ac:dyDescent="0.25">
      <c r="A33" s="5"/>
    </row>
  </sheetData>
  <mergeCells count="2">
    <mergeCell ref="AB30:AC30"/>
    <mergeCell ref="AH30:AI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Lago</vt:lpstr>
      <vt:lpstr>Fiumi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2025-10-08T13:50:10Z</dcterms:modified>
</cp:coreProperties>
</file>